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Tds\Td1\Solutions\"/>
    </mc:Choice>
  </mc:AlternateContent>
  <bookViews>
    <workbookView xWindow="0" yWindow="15" windowWidth="15195" windowHeight="8445"/>
  </bookViews>
  <sheets>
    <sheet name="voiture" sheetId="3" r:id="rId1"/>
  </sheets>
  <definedNames>
    <definedName name="_xlnm._FilterDatabase" localSheetId="0" hidden="1">voiture!$F$4:$F$9</definedName>
    <definedName name="table_taux">#REF!</definedName>
    <definedName name="voiture">voiture!$F$4:$G$9</definedName>
  </definedNames>
  <calcPr calcId="162913"/>
</workbook>
</file>

<file path=xl/calcChain.xml><?xml version="1.0" encoding="utf-8"?>
<calcChain xmlns="http://schemas.openxmlformats.org/spreadsheetml/2006/main">
  <c r="B4" i="3" l="1"/>
  <c r="B7" i="3"/>
  <c r="B3" i="3"/>
  <c r="B8" i="3"/>
  <c r="B9" i="3"/>
  <c r="B10" i="3"/>
  <c r="B5" i="3"/>
  <c r="B6" i="3"/>
</calcChain>
</file>

<file path=xl/sharedStrings.xml><?xml version="1.0" encoding="utf-8"?>
<sst xmlns="http://schemas.openxmlformats.org/spreadsheetml/2006/main" count="20" uniqueCount="19">
  <si>
    <t>Montant</t>
  </si>
  <si>
    <t>Voiture</t>
  </si>
  <si>
    <t>Prix</t>
  </si>
  <si>
    <t>Skoda</t>
  </si>
  <si>
    <t>Mercedes</t>
  </si>
  <si>
    <t>Nissan</t>
  </si>
  <si>
    <t>Peugeot</t>
  </si>
  <si>
    <t>Porsche</t>
  </si>
  <si>
    <t>Renault</t>
  </si>
  <si>
    <t>Réduction</t>
  </si>
  <si>
    <t>Intérêt du prêt</t>
  </si>
  <si>
    <t>Nb d'annuités du prêt</t>
  </si>
  <si>
    <t>Mensualité du prêt</t>
  </si>
  <si>
    <t>Montant total remboursé</t>
  </si>
  <si>
    <t>Intérêt total</t>
  </si>
  <si>
    <t>Choix du véhicule :</t>
  </si>
  <si>
    <t>Compteur 1:</t>
  </si>
  <si>
    <t>Compteur 2:</t>
  </si>
  <si>
    <t>Cellules liées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</si>
</sst>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\ &quot;€&quot;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7" fontId="0" fillId="0" borderId="1" xfId="0" applyNumberFormat="1" applyBorder="1"/>
    <xf numFmtId="10" fontId="0" fillId="0" borderId="1" xfId="0" applyNumberFormat="1" applyBorder="1"/>
    <xf numFmtId="3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E$7" max="20" page="10" val="3"/>
</file>

<file path=xl/ctrlProps/ctrlProp2.xml><?xml version="1.0" encoding="utf-8"?>
<formControlPr xmlns="http://schemas.microsoft.com/office/spreadsheetml/2009/9/main" objectType="Scroll" dx="16" fmlaLink="$E$6" horiz="1" max="1000" min="100" page="10" val="167"/>
</file>

<file path=xl/ctrlProps/ctrlProp3.xml><?xml version="1.0" encoding="utf-8"?>
<formControlPr xmlns="http://schemas.microsoft.com/office/spreadsheetml/2009/9/main" objectType="Scroll" dx="16" fmlaLink="$E$4" horiz="1" max="10" page="10" val="0"/>
</file>

<file path=xl/ctrlProps/ctrlProp4.xml><?xml version="1.0" encoding="utf-8"?>
<formControlPr xmlns="http://schemas.microsoft.com/office/spreadsheetml/2009/9/main" objectType="Drop" dropStyle="combo" dx="68" fmlaLink="$E$3" fmlaRange="$F$4:$G$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6</xdr:row>
          <xdr:rowOff>9525</xdr:rowOff>
        </xdr:from>
        <xdr:to>
          <xdr:col>2</xdr:col>
          <xdr:colOff>171450</xdr:colOff>
          <xdr:row>7</xdr:row>
          <xdr:rowOff>0</xdr:rowOff>
        </xdr:to>
        <xdr:sp macro="" textlink="">
          <xdr:nvSpPr>
            <xdr:cNvPr id="1051" name="Spinner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0</xdr:rowOff>
        </xdr:from>
        <xdr:to>
          <xdr:col>2</xdr:col>
          <xdr:colOff>752475</xdr:colOff>
          <xdr:row>6</xdr:row>
          <xdr:rowOff>0</xdr:rowOff>
        </xdr:to>
        <xdr:sp macro="" textlink="">
          <xdr:nvSpPr>
            <xdr:cNvPr id="1060" name="Scroll Bar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</xdr:row>
          <xdr:rowOff>0</xdr:rowOff>
        </xdr:from>
        <xdr:to>
          <xdr:col>2</xdr:col>
          <xdr:colOff>752475</xdr:colOff>
          <xdr:row>4</xdr:row>
          <xdr:rowOff>0</xdr:rowOff>
        </xdr:to>
        <xdr:sp macro="" textlink="">
          <xdr:nvSpPr>
            <xdr:cNvPr id="1061" name="Scroll Bar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9525</xdr:rowOff>
        </xdr:from>
        <xdr:to>
          <xdr:col>3</xdr:col>
          <xdr:colOff>0</xdr:colOff>
          <xdr:row>1</xdr:row>
          <xdr:rowOff>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149225</xdr:colOff>
      <xdr:row>12</xdr:row>
      <xdr:rowOff>88900</xdr:rowOff>
    </xdr:from>
    <xdr:to>
      <xdr:col>1</xdr:col>
      <xdr:colOff>838205</xdr:colOff>
      <xdr:row>16</xdr:row>
      <xdr:rowOff>66678</xdr:rowOff>
    </xdr:to>
    <xdr:sp macro="" textlink="">
      <xdr:nvSpPr>
        <xdr:cNvPr id="1064" name="AutoShape 40"/>
        <xdr:cNvSpPr>
          <a:spLocks noChangeArrowheads="1"/>
        </xdr:cNvSpPr>
      </xdr:nvSpPr>
      <xdr:spPr bwMode="auto">
        <a:xfrm>
          <a:off x="142875" y="2381250"/>
          <a:ext cx="2219325" cy="6286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B3=INDEX(voiture;E3;2)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Il faut penser à définir la plage F4:G9 comme étant la plage "voiture".</a:t>
          </a:r>
        </a:p>
      </xdr:txBody>
    </xdr:sp>
    <xdr:clientData/>
  </xdr:twoCellAnchor>
  <xdr:twoCellAnchor>
    <xdr:from>
      <xdr:col>0</xdr:col>
      <xdr:colOff>828675</xdr:colOff>
      <xdr:row>3</xdr:row>
      <xdr:rowOff>136525</xdr:rowOff>
    </xdr:from>
    <xdr:to>
      <xdr:col>1</xdr:col>
      <xdr:colOff>577850</xdr:colOff>
      <xdr:row>11</xdr:row>
      <xdr:rowOff>47625</xdr:rowOff>
    </xdr:to>
    <xdr:sp macro="" textlink="">
      <xdr:nvSpPr>
        <xdr:cNvPr id="1108" name="Freeform 41"/>
        <xdr:cNvSpPr>
          <a:spLocks/>
        </xdr:cNvSpPr>
      </xdr:nvSpPr>
      <xdr:spPr bwMode="auto">
        <a:xfrm rot="4091916">
          <a:off x="904875" y="904875"/>
          <a:ext cx="1231900" cy="1384300"/>
        </a:xfrm>
        <a:custGeom>
          <a:avLst/>
          <a:gdLst>
            <a:gd name="T0" fmla="*/ 2147483646 w 76"/>
            <a:gd name="T1" fmla="*/ 2147483646 h 82"/>
            <a:gd name="T2" fmla="*/ 0 w 76"/>
            <a:gd name="T3" fmla="*/ 0 h 8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76" h="82">
              <a:moveTo>
                <a:pt x="76" y="82"/>
              </a:moveTo>
              <a:lnTo>
                <a:pt x="0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19050</xdr:colOff>
      <xdr:row>1</xdr:row>
      <xdr:rowOff>447675</xdr:rowOff>
    </xdr:from>
    <xdr:to>
      <xdr:col>2</xdr:col>
      <xdr:colOff>295275</xdr:colOff>
      <xdr:row>4</xdr:row>
      <xdr:rowOff>127000</xdr:rowOff>
    </xdr:to>
    <xdr:sp macro="" textlink="">
      <xdr:nvSpPr>
        <xdr:cNvPr id="1109" name="Line 42"/>
        <xdr:cNvSpPr>
          <a:spLocks noChangeShapeType="1"/>
        </xdr:cNvSpPr>
      </xdr:nvSpPr>
      <xdr:spPr bwMode="auto">
        <a:xfrm flipH="1">
          <a:off x="2752725" y="612775"/>
          <a:ext cx="276225" cy="523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285750</xdr:colOff>
      <xdr:row>1</xdr:row>
      <xdr:rowOff>257175</xdr:rowOff>
    </xdr:from>
    <xdr:to>
      <xdr:col>3</xdr:col>
      <xdr:colOff>342900</xdr:colOff>
      <xdr:row>2</xdr:row>
      <xdr:rowOff>19050</xdr:rowOff>
    </xdr:to>
    <xdr:sp macro="" textlink="">
      <xdr:nvSpPr>
        <xdr:cNvPr id="1068" name="AutoShape 44"/>
        <xdr:cNvSpPr>
          <a:spLocks noChangeArrowheads="1"/>
        </xdr:cNvSpPr>
      </xdr:nvSpPr>
      <xdr:spPr bwMode="auto">
        <a:xfrm>
          <a:off x="2895600" y="419100"/>
          <a:ext cx="819150" cy="2762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B5=B4*B3</a:t>
          </a:r>
        </a:p>
      </xdr:txBody>
    </xdr:sp>
    <xdr:clientData/>
  </xdr:twoCellAnchor>
  <xdr:twoCellAnchor>
    <xdr:from>
      <xdr:col>3</xdr:col>
      <xdr:colOff>142875</xdr:colOff>
      <xdr:row>12</xdr:row>
      <xdr:rowOff>88900</xdr:rowOff>
    </xdr:from>
    <xdr:to>
      <xdr:col>5</xdr:col>
      <xdr:colOff>609600</xdr:colOff>
      <xdr:row>19</xdr:row>
      <xdr:rowOff>9522</xdr:rowOff>
    </xdr:to>
    <xdr:sp macro="" textlink="">
      <xdr:nvSpPr>
        <xdr:cNvPr id="1069" name="AutoShape 45"/>
        <xdr:cNvSpPr>
          <a:spLocks noChangeArrowheads="1"/>
        </xdr:cNvSpPr>
      </xdr:nvSpPr>
      <xdr:spPr bwMode="auto">
        <a:xfrm>
          <a:off x="3514725" y="2381250"/>
          <a:ext cx="1990725" cy="105727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B8=-VPM(B6/12;B7*12;B3-B5)</a:t>
          </a:r>
        </a:p>
        <a:p>
          <a:pPr algn="l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B9=B8*B7*12</a:t>
          </a:r>
        </a:p>
        <a:p>
          <a:pPr algn="l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B10=B9-(B3-B5)</a:t>
          </a:r>
        </a:p>
      </xdr:txBody>
    </xdr:sp>
    <xdr:clientData/>
  </xdr:twoCellAnchor>
  <xdr:twoCellAnchor>
    <xdr:from>
      <xdr:col>2</xdr:col>
      <xdr:colOff>180975</xdr:colOff>
      <xdr:row>6</xdr:row>
      <xdr:rowOff>57150</xdr:rowOff>
    </xdr:from>
    <xdr:to>
      <xdr:col>2</xdr:col>
      <xdr:colOff>742950</xdr:colOff>
      <xdr:row>13</xdr:row>
      <xdr:rowOff>136525</xdr:rowOff>
    </xdr:to>
    <xdr:sp macro="" textlink="">
      <xdr:nvSpPr>
        <xdr:cNvPr id="1112" name="Freeform 46"/>
        <xdr:cNvSpPr>
          <a:spLocks/>
        </xdr:cNvSpPr>
      </xdr:nvSpPr>
      <xdr:spPr bwMode="auto">
        <a:xfrm rot="4091916" flipV="1">
          <a:off x="2578100" y="1733550"/>
          <a:ext cx="1235075" cy="561975"/>
        </a:xfrm>
        <a:custGeom>
          <a:avLst/>
          <a:gdLst>
            <a:gd name="T0" fmla="*/ 2147483646 w 76"/>
            <a:gd name="T1" fmla="*/ 2147483646 h 82"/>
            <a:gd name="T2" fmla="*/ 0 w 76"/>
            <a:gd name="T3" fmla="*/ 0 h 82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76" h="82">
              <a:moveTo>
                <a:pt x="76" y="82"/>
              </a:moveTo>
              <a:lnTo>
                <a:pt x="0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57151</xdr:rowOff>
    </xdr:from>
    <xdr:to>
      <xdr:col>3</xdr:col>
      <xdr:colOff>142875</xdr:colOff>
      <xdr:row>28</xdr:row>
      <xdr:rowOff>136523</xdr:rowOff>
    </xdr:to>
    <xdr:sp macro="" textlink="">
      <xdr:nvSpPr>
        <xdr:cNvPr id="1071" name="AutoShape 47"/>
        <xdr:cNvSpPr>
          <a:spLocks noChangeArrowheads="1"/>
        </xdr:cNvSpPr>
      </xdr:nvSpPr>
      <xdr:spPr bwMode="auto">
        <a:xfrm>
          <a:off x="1562100" y="4295776"/>
          <a:ext cx="1952625" cy="7239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Pour créer les barres de défilement, compteur ou liste déroulante….</a:t>
          </a:r>
        </a:p>
        <a:p>
          <a:pPr algn="l" rtl="0">
            <a:defRPr sz="1000"/>
          </a:pPr>
          <a:r>
            <a:rPr lang="fr-FR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Développeur puis Insérer</a:t>
          </a:r>
        </a:p>
        <a:p>
          <a:pPr algn="l" rtl="0">
            <a:defRPr sz="1000"/>
          </a:pPr>
          <a:endParaRPr lang="fr-FR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1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tabSelected="1" zoomScale="85" zoomScaleNormal="85" workbookViewId="0">
      <selection activeCell="F2" sqref="F2"/>
    </sheetView>
  </sheetViews>
  <sheetFormatPr baseColWidth="10" defaultRowHeight="13" x14ac:dyDescent="0.6"/>
  <cols>
    <col min="1" max="1" width="23.40625" customWidth="1"/>
    <col min="2" max="2" width="15.7265625" customWidth="1"/>
    <col min="7" max="7" width="12.26953125" customWidth="1"/>
  </cols>
  <sheetData>
    <row r="1" spans="1:7" x14ac:dyDescent="0.6">
      <c r="A1" s="3" t="s">
        <v>15</v>
      </c>
    </row>
    <row r="2" spans="1:7" ht="40.5" customHeight="1" x14ac:dyDescent="0.6">
      <c r="E2" s="7" t="s">
        <v>18</v>
      </c>
    </row>
    <row r="3" spans="1:7" x14ac:dyDescent="0.6">
      <c r="A3" s="3" t="s">
        <v>2</v>
      </c>
      <c r="B3" s="4">
        <f>INDEX(voiture,E3,2)</f>
        <v>68450</v>
      </c>
      <c r="E3" s="7">
        <v>3</v>
      </c>
      <c r="F3" s="2" t="s">
        <v>1</v>
      </c>
      <c r="G3" s="2" t="s">
        <v>2</v>
      </c>
    </row>
    <row r="4" spans="1:7" x14ac:dyDescent="0.6">
      <c r="A4" s="3" t="s">
        <v>9</v>
      </c>
      <c r="B4" s="5">
        <f>E4/100</f>
        <v>0</v>
      </c>
      <c r="E4" s="7">
        <v>0</v>
      </c>
      <c r="F4" s="1" t="s">
        <v>3</v>
      </c>
      <c r="G4" s="4">
        <v>61450</v>
      </c>
    </row>
    <row r="5" spans="1:7" x14ac:dyDescent="0.6">
      <c r="A5" s="3" t="s">
        <v>0</v>
      </c>
      <c r="B5" s="4">
        <f>B4*B3</f>
        <v>0</v>
      </c>
      <c r="E5" s="7"/>
      <c r="F5" s="1" t="s">
        <v>4</v>
      </c>
      <c r="G5" s="4">
        <v>84300</v>
      </c>
    </row>
    <row r="6" spans="1:7" x14ac:dyDescent="0.6">
      <c r="A6" s="3" t="s">
        <v>10</v>
      </c>
      <c r="B6" s="5">
        <f>E6/10000</f>
        <v>1.67E-2</v>
      </c>
      <c r="D6" t="s">
        <v>16</v>
      </c>
      <c r="E6" s="7">
        <v>167</v>
      </c>
      <c r="F6" s="1" t="s">
        <v>5</v>
      </c>
      <c r="G6" s="4">
        <v>68450</v>
      </c>
    </row>
    <row r="7" spans="1:7" x14ac:dyDescent="0.6">
      <c r="A7" s="3" t="s">
        <v>11</v>
      </c>
      <c r="B7" s="6">
        <f>E7</f>
        <v>3</v>
      </c>
      <c r="D7" t="s">
        <v>17</v>
      </c>
      <c r="E7" s="7">
        <v>3</v>
      </c>
      <c r="F7" s="1" t="s">
        <v>6</v>
      </c>
      <c r="G7" s="4">
        <v>68530</v>
      </c>
    </row>
    <row r="8" spans="1:7" x14ac:dyDescent="0.6">
      <c r="A8" s="3" t="s">
        <v>12</v>
      </c>
      <c r="B8" s="4">
        <f>-PMT(B6/12,B7*12,B3-B5)</f>
        <v>1950.7388393393803</v>
      </c>
      <c r="F8" s="1" t="s">
        <v>7</v>
      </c>
      <c r="G8" s="4">
        <v>78520</v>
      </c>
    </row>
    <row r="9" spans="1:7" x14ac:dyDescent="0.6">
      <c r="A9" s="3" t="s">
        <v>13</v>
      </c>
      <c r="B9" s="4">
        <f>B8*B7*12</f>
        <v>70226.598216217695</v>
      </c>
      <c r="F9" s="1" t="s">
        <v>8</v>
      </c>
      <c r="G9" s="4">
        <v>67940</v>
      </c>
    </row>
    <row r="10" spans="1:7" x14ac:dyDescent="0.6">
      <c r="A10" s="3" t="s">
        <v>14</v>
      </c>
      <c r="B10" s="4">
        <f>B9-(B3-B5)</f>
        <v>1776.5982162176952</v>
      </c>
    </row>
  </sheetData>
  <phoneticPr fontId="2" type="noConversion"/>
  <dataValidations count="1">
    <dataValidation type="list" allowBlank="1" showInputMessage="1" showErrorMessage="1" sqref="C6">
      <formula1>"100"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Spinner 27">
              <controlPr defaultSize="0" autoPict="0">
                <anchor moveWithCells="1" sizeWithCells="1">
                  <from>
                    <xdr:col>2</xdr:col>
                    <xdr:colOff>9525</xdr:colOff>
                    <xdr:row>6</xdr:row>
                    <xdr:rowOff>9525</xdr:rowOff>
                  </from>
                  <to>
                    <xdr:col>2</xdr:col>
                    <xdr:colOff>171450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5" name="Scroll Bar 36">
              <controlPr defaultSize="0" autoPict="0">
                <anchor moveWithCells="1">
                  <from>
                    <xdr:col>2</xdr:col>
                    <xdr:colOff>9525</xdr:colOff>
                    <xdr:row>5</xdr:row>
                    <xdr:rowOff>0</xdr:rowOff>
                  </from>
                  <to>
                    <xdr:col>2</xdr:col>
                    <xdr:colOff>752475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6" name="Scroll Bar 37">
              <controlPr defaultSize="0" autoPict="0">
                <anchor moveWithCells="1">
                  <from>
                    <xdr:col>2</xdr:col>
                    <xdr:colOff>9525</xdr:colOff>
                    <xdr:row>3</xdr:row>
                    <xdr:rowOff>0</xdr:rowOff>
                  </from>
                  <to>
                    <xdr:col>2</xdr:col>
                    <xdr:colOff>752475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7" name="Drop Down 39">
              <controlPr defaultSize="0" autoLine="0" autoPict="0">
                <anchor moveWithCells="1">
                  <from>
                    <xdr:col>1</xdr:col>
                    <xdr:colOff>0</xdr:colOff>
                    <xdr:row>0</xdr:row>
                    <xdr:rowOff>9525</xdr:rowOff>
                  </from>
                  <to>
                    <xdr:col>3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voiture</vt:lpstr>
      <vt:lpstr>voiture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HOCQUARD</dc:creator>
  <cp:lastModifiedBy>hhocquar</cp:lastModifiedBy>
  <dcterms:created xsi:type="dcterms:W3CDTF">2005-11-27T16:47:17Z</dcterms:created>
  <dcterms:modified xsi:type="dcterms:W3CDTF">2022-12-21T13:48:00Z</dcterms:modified>
</cp:coreProperties>
</file>